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CBEEC5A8-6CD4-42AD-BDAD-9267E9355378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81029"/>
</workbook>
</file>

<file path=xl/calcChain.xml><?xml version="1.0" encoding="utf-8"?>
<calcChain xmlns="http://schemas.openxmlformats.org/spreadsheetml/2006/main">
  <c r="H17" i="9" l="1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B12" i="4" l="1"/>
  <c r="B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5" i="1" s="1"/>
  <c r="T10" i="11"/>
  <c r="L12" i="1" s="1"/>
  <c r="T9" i="11"/>
  <c r="L10" i="1" s="1"/>
  <c r="T8" i="11"/>
  <c r="L13" i="1" s="1"/>
  <c r="T7" i="11"/>
  <c r="L11" i="1" s="1"/>
  <c r="T6" i="11"/>
  <c r="L6" i="1" s="1"/>
  <c r="T5" i="11"/>
  <c r="L8" i="1" s="1"/>
  <c r="T4" i="11"/>
  <c r="L7" i="1" s="1"/>
  <c r="AJ14" i="4" l="1"/>
  <c r="G16" i="1" s="1"/>
  <c r="AJ14" i="3"/>
  <c r="F16" i="1" s="1"/>
  <c r="AJ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7" i="1" s="1"/>
  <c r="T6" i="10"/>
  <c r="K6" i="1" s="1"/>
  <c r="T9" i="10"/>
  <c r="K10" i="1" s="1"/>
  <c r="T8" i="10"/>
  <c r="K13" i="1" s="1"/>
  <c r="T11" i="10"/>
  <c r="K5" i="1" s="1"/>
  <c r="T12" i="10"/>
  <c r="K9" i="1" s="1"/>
  <c r="T12" i="5"/>
  <c r="H9" i="1" s="1"/>
  <c r="T5" i="5"/>
  <c r="H8" i="1" s="1"/>
  <c r="T13" i="10"/>
  <c r="K14" i="1" s="1"/>
  <c r="T4" i="5"/>
  <c r="H7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6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6" i="1" s="1"/>
  <c r="X23" i="6"/>
  <c r="I15" i="1" s="1"/>
  <c r="V23" i="6"/>
  <c r="I14" i="1" s="1"/>
  <c r="T23" i="6"/>
  <c r="I9" i="1" s="1"/>
  <c r="R23" i="6"/>
  <c r="I5" i="1" s="1"/>
  <c r="P23" i="6"/>
  <c r="I12" i="1" s="1"/>
  <c r="N23" i="6"/>
  <c r="I10" i="1" s="1"/>
  <c r="L23" i="6"/>
  <c r="I13" i="1" s="1"/>
  <c r="J23" i="6"/>
  <c r="I11" i="1" s="1"/>
  <c r="F23" i="6"/>
  <c r="I8" i="1" s="1"/>
  <c r="D23" i="6"/>
  <c r="I7" i="1" s="1"/>
  <c r="T5" i="10"/>
  <c r="K8" i="1" s="1"/>
  <c r="AJ13" i="3" l="1"/>
  <c r="F15" i="1" s="1"/>
  <c r="AJ13" i="2" l="1"/>
  <c r="E15" i="1" s="1"/>
  <c r="AJ13" i="4" l="1"/>
  <c r="G15" i="1" s="1"/>
  <c r="AJ12" i="2" l="1"/>
  <c r="E14" i="1" s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7" i="1" s="1"/>
  <c r="J6" i="9"/>
  <c r="K5" i="9"/>
  <c r="K12" i="9"/>
  <c r="K11" i="9"/>
  <c r="C15" i="9"/>
  <c r="G14" i="9"/>
  <c r="I6" i="9" l="1"/>
  <c r="L6" i="9" s="1"/>
  <c r="J6" i="1" s="1"/>
  <c r="I12" i="9"/>
  <c r="L12" i="9" s="1"/>
  <c r="J9" i="1" s="1"/>
  <c r="I7" i="9"/>
  <c r="L7" i="9" s="1"/>
  <c r="J11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0" i="1" s="1"/>
  <c r="R10" i="2" l="1"/>
  <c r="AJ10" i="2" s="1"/>
  <c r="E5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7" i="1" s="1"/>
  <c r="R5" i="2" l="1"/>
  <c r="AJ5" i="2" s="1"/>
  <c r="E6" i="1" s="1"/>
  <c r="R4" i="2" l="1"/>
  <c r="AJ4" i="2" s="1"/>
  <c r="E8" i="1" s="1"/>
  <c r="R6" i="2" l="1"/>
  <c r="AJ6" i="2" s="1"/>
  <c r="E11" i="1" s="1"/>
  <c r="R10" i="3" l="1"/>
  <c r="AJ10" i="3" s="1"/>
  <c r="F5" i="1" s="1"/>
  <c r="R5" i="3"/>
  <c r="AJ5" i="3" s="1"/>
  <c r="F6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1" i="1" s="1"/>
  <c r="R8" i="3"/>
  <c r="AJ8" i="3" s="1"/>
  <c r="F10" i="1" s="1"/>
  <c r="R4" i="3"/>
  <c r="AJ4" i="3" s="1"/>
  <c r="F8" i="1" s="1"/>
  <c r="R3" i="3"/>
  <c r="AJ3" i="3" s="1"/>
  <c r="F7" i="1" s="1"/>
  <c r="R5" i="4" l="1"/>
  <c r="AJ5" i="4" s="1"/>
  <c r="G6" i="1" s="1"/>
  <c r="M6" i="1" s="1"/>
  <c r="R6" i="4"/>
  <c r="AJ6" i="4" s="1"/>
  <c r="G11" i="1" s="1"/>
  <c r="M11" i="1" s="1"/>
  <c r="R8" i="4"/>
  <c r="AJ8" i="4" s="1"/>
  <c r="G10" i="1" s="1"/>
  <c r="M10" i="1" s="1"/>
  <c r="R9" i="4"/>
  <c r="AJ9" i="4" s="1"/>
  <c r="G12" i="1" s="1"/>
  <c r="M12" i="1" s="1"/>
  <c r="R4" i="4"/>
  <c r="AJ4" i="4" s="1"/>
  <c r="G8" i="1" s="1"/>
  <c r="M8" i="1" s="1"/>
  <c r="R10" i="4"/>
  <c r="AJ10" i="4" s="1"/>
  <c r="G5" i="1" s="1"/>
  <c r="M5" i="1" s="1"/>
  <c r="R7" i="4"/>
  <c r="AJ7" i="4" s="1"/>
  <c r="G13" i="1" s="1"/>
  <c r="M13" i="1" s="1"/>
  <c r="R11" i="4"/>
  <c r="AJ11" i="4" s="1"/>
  <c r="G9" i="1" s="1"/>
  <c r="M9" i="1" s="1"/>
  <c r="R3" i="4"/>
  <c r="AJ3" i="4" s="1"/>
  <c r="G7" i="1" s="1"/>
  <c r="M7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<sst xmlns="http://schemas.openxmlformats.org/spreadsheetml/2006/main" count="285" uniqueCount="131">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</sst>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26</v>
          </cell>
        </row>
      </sheetData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7" sqref="M7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3" t="s">
        <v>0</v>
      </c>
      <c r="B1" s="20"/>
      <c r="C1" s="226" t="s">
        <v>106</v>
      </c>
      <c r="D1" s="231" t="s">
        <v>10</v>
      </c>
      <c r="E1" s="217" t="s">
        <v>1</v>
      </c>
      <c r="F1" s="217" t="s">
        <v>2</v>
      </c>
      <c r="G1" s="217" t="s">
        <v>3</v>
      </c>
      <c r="H1" s="217" t="s">
        <v>4</v>
      </c>
      <c r="I1" s="217" t="s">
        <v>5</v>
      </c>
      <c r="J1" s="217" t="s">
        <v>6</v>
      </c>
      <c r="K1" s="217" t="s">
        <v>7</v>
      </c>
      <c r="L1" s="217" t="s">
        <v>8</v>
      </c>
      <c r="M1" s="220" t="s">
        <v>9</v>
      </c>
      <c r="N1" s="21"/>
      <c r="O1" s="213" t="s">
        <v>59</v>
      </c>
    </row>
    <row r="2" spans="1:15" s="22" customFormat="1" ht="12.75" customHeight="1" x14ac:dyDescent="0.2">
      <c r="A2" s="224"/>
      <c r="C2" s="227"/>
      <c r="D2" s="232"/>
      <c r="E2" s="218"/>
      <c r="F2" s="218"/>
      <c r="G2" s="218"/>
      <c r="H2" s="218"/>
      <c r="I2" s="218"/>
      <c r="J2" s="218"/>
      <c r="K2" s="218"/>
      <c r="L2" s="218"/>
      <c r="M2" s="221"/>
      <c r="N2" s="23"/>
      <c r="O2" s="214"/>
    </row>
    <row r="3" spans="1:15" s="22" customFormat="1" ht="13.5" customHeight="1" thickBot="1" x14ac:dyDescent="0.25">
      <c r="A3" s="225"/>
      <c r="C3" s="228"/>
      <c r="D3" s="233"/>
      <c r="E3" s="219"/>
      <c r="F3" s="219"/>
      <c r="G3" s="219"/>
      <c r="H3" s="219"/>
      <c r="I3" s="219"/>
      <c r="J3" s="219"/>
      <c r="K3" s="219"/>
      <c r="L3" s="219"/>
      <c r="M3" s="222"/>
      <c r="N3" s="23"/>
      <c r="O3" s="215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3</v>
      </c>
      <c r="D5" s="35" t="s">
        <v>38</v>
      </c>
      <c r="E5" s="36">
        <f>Ergebnispunkte!$AJ$10</f>
        <v>2960</v>
      </c>
      <c r="F5" s="36">
        <f>Mannschaftspunkte!$AJ$10</f>
        <v>7825</v>
      </c>
      <c r="G5" s="36">
        <f>Spieltagsbonuspunkte!$AJ$10</f>
        <v>350</v>
      </c>
      <c r="H5" s="36">
        <f>Trainerwechsel!$T$11</f>
        <v>100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>SUM(E5:L5)</f>
        <v>11235</v>
      </c>
      <c r="O5" s="38"/>
    </row>
    <row r="6" spans="1:15" x14ac:dyDescent="0.2">
      <c r="A6" s="33">
        <v>2</v>
      </c>
      <c r="C6" s="34">
        <v>1</v>
      </c>
      <c r="D6" s="35" t="s">
        <v>46</v>
      </c>
      <c r="E6" s="36">
        <f>Ergebnispunkte!$AJ$5</f>
        <v>2760</v>
      </c>
      <c r="F6" s="36">
        <f>Mannschaftspunkte!$AJ$5</f>
        <v>8065</v>
      </c>
      <c r="G6" s="36">
        <f>Spieltagsbonuspunkte!$AJ$5</f>
        <v>200</v>
      </c>
      <c r="H6" s="39">
        <f>Trainerwechsel!$T$6</f>
        <v>100</v>
      </c>
      <c r="I6" s="36">
        <f>Abschlusstabelle!$H$23</f>
        <v>0</v>
      </c>
      <c r="J6" s="36">
        <f>'Saisonpunkte-Extras'!$L$6</f>
        <v>0</v>
      </c>
      <c r="K6" s="39">
        <f>'Aufsteiger in die Bundesliga'!$T$6</f>
        <v>0</v>
      </c>
      <c r="L6" s="39">
        <f>'Absteiger in die Regionalliga'!$T$6</f>
        <v>0</v>
      </c>
      <c r="M6" s="37">
        <f>SUM(E6:L6)</f>
        <v>11125</v>
      </c>
      <c r="O6" s="38">
        <f t="shared" ref="O6:O13" si="0">M6-M5</f>
        <v>-110</v>
      </c>
    </row>
    <row r="7" spans="1:15" x14ac:dyDescent="0.2">
      <c r="A7" s="33">
        <v>3</v>
      </c>
      <c r="C7" s="34">
        <v>2</v>
      </c>
      <c r="D7" s="41" t="s">
        <v>21</v>
      </c>
      <c r="E7" s="36">
        <f>Ergebnispunkte!$AJ$3</f>
        <v>2560</v>
      </c>
      <c r="F7" s="36">
        <f>Mannschaftspunkte!$AJ$3</f>
        <v>8185</v>
      </c>
      <c r="G7" s="36">
        <f>Spieltagsbonuspunkte!$AJ$3</f>
        <v>200</v>
      </c>
      <c r="H7" s="39">
        <f>Trainerwechsel!$T$4</f>
        <v>100</v>
      </c>
      <c r="I7" s="36">
        <f>Abschlusstabelle!$D$23</f>
        <v>0</v>
      </c>
      <c r="J7" s="36">
        <f>'Saisonpunkte-Extras'!$L$4</f>
        <v>0</v>
      </c>
      <c r="K7" s="39">
        <f>'Aufsteiger in die Bundesliga'!$T$4</f>
        <v>0</v>
      </c>
      <c r="L7" s="39">
        <f>'Absteiger in die Regionalliga'!$T$4</f>
        <v>0</v>
      </c>
      <c r="M7" s="37">
        <f>SUM(E7:L7)</f>
        <v>11045</v>
      </c>
      <c r="O7" s="38">
        <f t="shared" si="0"/>
        <v>-80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2760</v>
      </c>
      <c r="F8" s="36">
        <f>Mannschaftspunkte!$AJ$4</f>
        <v>7985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10945</v>
      </c>
      <c r="O8" s="38">
        <f t="shared" si="0"/>
        <v>-100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2820</v>
      </c>
      <c r="F9" s="36">
        <f>Mannschaftspunkte!$AJ$11</f>
        <v>7655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10725</v>
      </c>
      <c r="O9" s="38">
        <f t="shared" si="0"/>
        <v>-220</v>
      </c>
    </row>
    <row r="10" spans="1:15" x14ac:dyDescent="0.2">
      <c r="A10" s="40">
        <v>6</v>
      </c>
      <c r="C10" s="34">
        <v>6</v>
      </c>
      <c r="D10" s="35" t="s">
        <v>27</v>
      </c>
      <c r="E10" s="36">
        <f>Ergebnispunkte!$AJ$8</f>
        <v>2400</v>
      </c>
      <c r="F10" s="36">
        <f>Mannschaftspunkte!$AJ$8</f>
        <v>7840</v>
      </c>
      <c r="G10" s="36">
        <f>Spieltagsbonuspunkte!$AJ$8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10240</v>
      </c>
      <c r="O10" s="38">
        <f t="shared" si="0"/>
        <v>-485</v>
      </c>
    </row>
    <row r="11" spans="1:15" x14ac:dyDescent="0.2">
      <c r="A11" s="40">
        <v>7</v>
      </c>
      <c r="C11" s="34">
        <v>7</v>
      </c>
      <c r="D11" s="35" t="s">
        <v>25</v>
      </c>
      <c r="E11" s="36">
        <f>Ergebnispunkte!$AJ$6</f>
        <v>2620</v>
      </c>
      <c r="F11" s="36">
        <f>Mannschaftspunkte!$AJ$6</f>
        <v>7425</v>
      </c>
      <c r="G11" s="36">
        <f>Spieltagsbonuspunkte!$AJ$6</f>
        <v>100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>SUM(E11:L11)</f>
        <v>10145</v>
      </c>
      <c r="O11" s="38">
        <f t="shared" si="0"/>
        <v>-95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2520</v>
      </c>
      <c r="F12" s="36">
        <f>Mannschaftspunkte!$AJ$9</f>
        <v>7490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10110</v>
      </c>
      <c r="O12" s="38">
        <f t="shared" si="0"/>
        <v>-35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2400</v>
      </c>
      <c r="F13" s="36">
        <f>Mannschaftspunkte!$AJ$7</f>
        <v>6695</v>
      </c>
      <c r="G13" s="36">
        <f>Spieltagsbonuspunkte!$AJ$7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9095</v>
      </c>
      <c r="O13" s="38">
        <f t="shared" si="0"/>
        <v>-1015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-10110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69"/>
      <c r="O15" s="38">
        <f>M15-M13</f>
        <v>-9095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16" t="s">
        <v>30</v>
      </c>
      <c r="B18" s="216"/>
      <c r="C18" s="216"/>
      <c r="D18" s="216"/>
    </row>
    <row r="19" spans="1:15" ht="2.25" customHeight="1" x14ac:dyDescent="0.2">
      <c r="A19" s="48"/>
      <c r="B19" s="48"/>
      <c r="D19" s="49"/>
    </row>
    <row r="20" spans="1:15" x14ac:dyDescent="0.2">
      <c r="A20" s="229" t="s">
        <v>31</v>
      </c>
      <c r="B20" s="229"/>
      <c r="C20" s="229"/>
      <c r="D20" s="50">
        <f>D23*0.5</f>
        <v>76.5</v>
      </c>
      <c r="F20" s="186"/>
      <c r="G20" s="51"/>
    </row>
    <row r="21" spans="1:15" x14ac:dyDescent="0.2">
      <c r="A21" s="229" t="s">
        <v>32</v>
      </c>
      <c r="B21" s="229"/>
      <c r="C21" s="229"/>
      <c r="D21" s="50">
        <f>D23*0.35</f>
        <v>53.55</v>
      </c>
    </row>
    <row r="22" spans="1:15" ht="13.5" thickBot="1" x14ac:dyDescent="0.25">
      <c r="A22" s="230" t="s">
        <v>33</v>
      </c>
      <c r="B22" s="230"/>
      <c r="C22" s="23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7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zoomScale="160" zoomScaleNormal="160" workbookViewId="0">
      <selection activeCell="T3" sqref="T3:T11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2560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2760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2760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2620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2400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2400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2520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2960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2820</v>
      </c>
    </row>
    <row r="12" spans="1:36" ht="12.75" x14ac:dyDescent="0.15">
      <c r="A12" s="160" t="s">
        <v>60</v>
      </c>
      <c r="B12" s="141">
        <f>[20]Ergebnistipps!$W$29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</row>
    <row r="13" spans="1:36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</row>
    <row r="14" spans="1:36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T3" sqref="T3:T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8185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7985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8065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7425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6695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7840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7490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7825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7655</v>
      </c>
      <c r="AK11" s="2"/>
    </row>
    <row r="12" spans="1:37" ht="12.75" x14ac:dyDescent="0.15">
      <c r="A12" s="160" t="s">
        <v>60</v>
      </c>
      <c r="B12" s="141"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T3" sqref="T3:T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200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200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350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 t="s">
        <v>60</v>
      </c>
      <c r="B12" s="141">
        <f>'[20]Zusammenfassung Spieltagspunkte'!$E$13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E24" sqref="E24:J24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300</v>
      </c>
      <c r="F2" s="171"/>
      <c r="G2" s="171"/>
      <c r="H2" s="171"/>
      <c r="I2" s="171"/>
      <c r="J2" s="171">
        <v>100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200</v>
      </c>
      <c r="T2" s="80">
        <f>SUM(B2:S2)</f>
        <v>800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5" t="s">
        <v>41</v>
      </c>
      <c r="C16" s="235"/>
      <c r="D16" s="235"/>
      <c r="E16" s="234" t="s">
        <v>118</v>
      </c>
      <c r="F16" s="234"/>
      <c r="G16" s="234"/>
      <c r="H16" s="234"/>
      <c r="I16" s="234"/>
      <c r="J16" s="234"/>
      <c r="K16" s="5" t="s">
        <v>69</v>
      </c>
      <c r="L16" s="234" t="s">
        <v>119</v>
      </c>
      <c r="M16" s="234"/>
      <c r="N16" s="234"/>
      <c r="O16" s="234"/>
      <c r="P16" s="234"/>
      <c r="Q16" s="234"/>
      <c r="R16" s="236"/>
      <c r="S16" s="236"/>
      <c r="T16" s="236"/>
      <c r="U16" s="235"/>
      <c r="V16" s="235"/>
      <c r="W16" s="235"/>
      <c r="X16" s="235"/>
    </row>
    <row r="17" spans="1:24" x14ac:dyDescent="0.15">
      <c r="A17" s="5" t="s">
        <v>70</v>
      </c>
      <c r="B17" s="235" t="s">
        <v>56</v>
      </c>
      <c r="C17" s="235"/>
      <c r="D17" s="235"/>
      <c r="E17" s="235" t="s">
        <v>120</v>
      </c>
      <c r="F17" s="235"/>
      <c r="G17" s="235"/>
      <c r="H17" s="235"/>
      <c r="I17" s="235"/>
      <c r="J17" s="235"/>
      <c r="K17" s="5" t="s">
        <v>69</v>
      </c>
      <c r="L17" s="234" t="s">
        <v>121</v>
      </c>
      <c r="M17" s="234"/>
      <c r="N17" s="234"/>
      <c r="O17" s="234"/>
      <c r="P17" s="234"/>
      <c r="Q17" s="234"/>
      <c r="R17" s="236"/>
      <c r="S17" s="236"/>
      <c r="T17" s="236"/>
      <c r="U17" s="235"/>
      <c r="V17" s="235"/>
      <c r="W17" s="235"/>
      <c r="X17" s="235"/>
    </row>
    <row r="18" spans="1:24" x14ac:dyDescent="0.15">
      <c r="A18" s="5" t="s">
        <v>71</v>
      </c>
      <c r="B18" s="235" t="s">
        <v>62</v>
      </c>
      <c r="C18" s="235"/>
      <c r="D18" s="235"/>
      <c r="E18" s="235" t="s">
        <v>122</v>
      </c>
      <c r="F18" s="235"/>
      <c r="G18" s="235"/>
      <c r="H18" s="235"/>
      <c r="I18" s="235"/>
      <c r="J18" s="235"/>
      <c r="K18" s="5" t="s">
        <v>69</v>
      </c>
      <c r="L18" s="234" t="s">
        <v>123</v>
      </c>
      <c r="M18" s="234"/>
      <c r="N18" s="234"/>
      <c r="O18" s="234"/>
      <c r="P18" s="234"/>
      <c r="Q18" s="234"/>
      <c r="R18" s="236"/>
      <c r="S18" s="236"/>
      <c r="T18" s="236"/>
      <c r="U18" s="235"/>
      <c r="V18" s="235"/>
      <c r="W18" s="235"/>
      <c r="X18" s="235"/>
    </row>
    <row r="19" spans="1:24" x14ac:dyDescent="0.15">
      <c r="A19" s="5" t="s">
        <v>72</v>
      </c>
      <c r="B19" s="235" t="s">
        <v>62</v>
      </c>
      <c r="C19" s="235"/>
      <c r="D19" s="235"/>
      <c r="E19" s="234" t="s">
        <v>123</v>
      </c>
      <c r="F19" s="234"/>
      <c r="G19" s="234"/>
      <c r="H19" s="234"/>
      <c r="I19" s="234"/>
      <c r="J19" s="234"/>
      <c r="K19" s="5" t="s">
        <v>69</v>
      </c>
      <c r="L19" s="235" t="s">
        <v>122</v>
      </c>
      <c r="M19" s="235"/>
      <c r="N19" s="235"/>
      <c r="O19" s="235"/>
      <c r="P19" s="235"/>
      <c r="Q19" s="235"/>
      <c r="U19" s="235"/>
      <c r="V19" s="235"/>
      <c r="W19" s="235"/>
      <c r="X19" s="235"/>
    </row>
    <row r="20" spans="1:24" x14ac:dyDescent="0.15">
      <c r="A20" s="5" t="s">
        <v>73</v>
      </c>
      <c r="B20" s="235" t="s">
        <v>124</v>
      </c>
      <c r="C20" s="235"/>
      <c r="D20" s="235"/>
      <c r="E20" s="235" t="s">
        <v>125</v>
      </c>
      <c r="F20" s="235"/>
      <c r="G20" s="235"/>
      <c r="H20" s="235"/>
      <c r="I20" s="235"/>
      <c r="J20" s="235"/>
      <c r="K20" s="5" t="s">
        <v>69</v>
      </c>
      <c r="L20" s="235" t="s">
        <v>126</v>
      </c>
      <c r="M20" s="235"/>
      <c r="N20" s="235"/>
      <c r="O20" s="235"/>
      <c r="P20" s="235"/>
      <c r="Q20" s="235"/>
      <c r="U20" s="235"/>
      <c r="V20" s="235"/>
      <c r="W20" s="235"/>
      <c r="X20" s="235"/>
    </row>
    <row r="21" spans="1:24" x14ac:dyDescent="0.15">
      <c r="A21" s="5" t="s">
        <v>74</v>
      </c>
      <c r="B21" s="235" t="s">
        <v>124</v>
      </c>
      <c r="C21" s="235"/>
      <c r="D21" s="235"/>
      <c r="E21" s="235" t="s">
        <v>127</v>
      </c>
      <c r="F21" s="235"/>
      <c r="G21" s="235"/>
      <c r="H21" s="235"/>
      <c r="I21" s="235"/>
      <c r="J21" s="235"/>
      <c r="K21" s="5" t="s">
        <v>75</v>
      </c>
      <c r="L21" s="235" t="s">
        <v>125</v>
      </c>
      <c r="M21" s="235"/>
      <c r="N21" s="235"/>
      <c r="O21" s="235"/>
      <c r="P21" s="235"/>
      <c r="Q21" s="235"/>
      <c r="U21" s="235"/>
      <c r="V21" s="235"/>
      <c r="W21" s="235"/>
      <c r="X21" s="235"/>
    </row>
    <row r="22" spans="1:24" x14ac:dyDescent="0.15">
      <c r="A22" s="5" t="s">
        <v>76</v>
      </c>
      <c r="B22" s="235" t="s">
        <v>36</v>
      </c>
      <c r="C22" s="235"/>
      <c r="D22" s="235"/>
      <c r="E22" s="235" t="s">
        <v>128</v>
      </c>
      <c r="F22" s="235"/>
      <c r="G22" s="235"/>
      <c r="H22" s="235"/>
      <c r="I22" s="235"/>
      <c r="J22" s="235"/>
      <c r="K22" s="5" t="s">
        <v>75</v>
      </c>
      <c r="L22" s="234" t="s">
        <v>129</v>
      </c>
      <c r="M22" s="234"/>
      <c r="N22" s="234"/>
      <c r="O22" s="234"/>
      <c r="P22" s="234"/>
      <c r="Q22" s="234"/>
      <c r="U22" s="235"/>
      <c r="V22" s="235"/>
      <c r="W22" s="235"/>
      <c r="X22" s="235"/>
    </row>
    <row r="23" spans="1:24" x14ac:dyDescent="0.15">
      <c r="A23" s="5" t="s">
        <v>77</v>
      </c>
      <c r="B23" s="235" t="s">
        <v>124</v>
      </c>
      <c r="C23" s="235"/>
      <c r="D23" s="235"/>
      <c r="E23" s="235" t="s">
        <v>130</v>
      </c>
      <c r="F23" s="235"/>
      <c r="G23" s="235"/>
      <c r="H23" s="235"/>
      <c r="I23" s="235"/>
      <c r="J23" s="235"/>
      <c r="K23" s="5" t="s">
        <v>75</v>
      </c>
      <c r="L23" s="235" t="s">
        <v>127</v>
      </c>
      <c r="M23" s="235"/>
      <c r="N23" s="235"/>
      <c r="O23" s="235"/>
      <c r="P23" s="235"/>
      <c r="Q23" s="235"/>
      <c r="U23" s="235"/>
      <c r="V23" s="235"/>
      <c r="W23" s="235"/>
      <c r="X23" s="235"/>
    </row>
    <row r="24" spans="1:24" x14ac:dyDescent="0.15">
      <c r="A24" s="5" t="s">
        <v>78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5" t="s">
        <v>69</v>
      </c>
      <c r="L24" s="234"/>
      <c r="M24" s="234"/>
      <c r="N24" s="234"/>
      <c r="O24" s="234"/>
      <c r="P24" s="234"/>
      <c r="Q24" s="234"/>
      <c r="U24" s="235"/>
      <c r="V24" s="235"/>
      <c r="W24" s="235"/>
      <c r="X24" s="235"/>
    </row>
    <row r="25" spans="1:24" x14ac:dyDescent="0.15">
      <c r="A25" s="5" t="s">
        <v>91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5" t="s">
        <v>75</v>
      </c>
      <c r="L25" s="234"/>
      <c r="M25" s="234"/>
      <c r="N25" s="234"/>
      <c r="O25" s="234"/>
      <c r="P25" s="234"/>
      <c r="Q25" s="234"/>
      <c r="U25" s="235"/>
      <c r="V25" s="235"/>
      <c r="W25" s="235"/>
      <c r="X25" s="235"/>
    </row>
    <row r="26" spans="1:24" x14ac:dyDescent="0.15">
      <c r="A26" s="5" t="s">
        <v>92</v>
      </c>
      <c r="B26" s="235"/>
      <c r="C26" s="235"/>
      <c r="D26" s="235"/>
      <c r="E26" s="234"/>
      <c r="F26" s="234"/>
      <c r="G26" s="234"/>
      <c r="H26" s="234"/>
      <c r="I26" s="234"/>
      <c r="J26" s="234"/>
      <c r="K26" s="5" t="s">
        <v>75</v>
      </c>
      <c r="L26" s="235"/>
      <c r="M26" s="235"/>
      <c r="N26" s="235"/>
      <c r="O26" s="235"/>
      <c r="P26" s="235"/>
      <c r="Q26" s="235"/>
      <c r="U26" s="235"/>
      <c r="V26" s="235"/>
      <c r="W26" s="235"/>
      <c r="X26" s="235"/>
    </row>
    <row r="27" spans="1:24" x14ac:dyDescent="0.15">
      <c r="A27" s="5" t="s">
        <v>93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5" t="s">
        <v>69</v>
      </c>
      <c r="L27" s="234"/>
      <c r="M27" s="234"/>
      <c r="N27" s="234"/>
      <c r="O27" s="234"/>
      <c r="P27" s="234"/>
      <c r="Q27" s="234"/>
      <c r="U27" s="235"/>
      <c r="V27" s="235"/>
      <c r="W27" s="235"/>
      <c r="X27" s="235"/>
    </row>
    <row r="28" spans="1:24" x14ac:dyDescent="0.15">
      <c r="A28" s="5" t="s">
        <v>94</v>
      </c>
      <c r="B28" s="235"/>
      <c r="C28" s="235"/>
      <c r="D28" s="235"/>
      <c r="E28" s="234"/>
      <c r="F28" s="234"/>
      <c r="G28" s="234"/>
      <c r="H28" s="234"/>
      <c r="I28" s="234"/>
      <c r="J28" s="234"/>
      <c r="K28" s="5" t="s">
        <v>69</v>
      </c>
      <c r="L28" s="234"/>
      <c r="M28" s="234"/>
      <c r="N28" s="234"/>
      <c r="O28" s="234"/>
      <c r="P28" s="234"/>
      <c r="Q28" s="234"/>
      <c r="U28" s="235"/>
      <c r="V28" s="235"/>
      <c r="W28" s="235"/>
      <c r="X28" s="235"/>
    </row>
    <row r="29" spans="1:24" x14ac:dyDescent="0.15">
      <c r="A29" s="5" t="s">
        <v>95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5" t="s">
        <v>69</v>
      </c>
      <c r="L29" s="234"/>
      <c r="M29" s="234"/>
      <c r="N29" s="234"/>
      <c r="O29" s="234"/>
      <c r="P29" s="234"/>
      <c r="Q29" s="234"/>
      <c r="U29" s="235"/>
      <c r="V29" s="235"/>
      <c r="W29" s="235"/>
      <c r="X29" s="235"/>
    </row>
    <row r="30" spans="1:24" x14ac:dyDescent="0.15">
      <c r="A30" s="5" t="s">
        <v>97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5" t="s">
        <v>69</v>
      </c>
      <c r="L30" s="234"/>
      <c r="M30" s="234"/>
      <c r="N30" s="234"/>
      <c r="O30" s="234"/>
      <c r="P30" s="234"/>
      <c r="Q30" s="234"/>
      <c r="U30" s="235"/>
      <c r="V30" s="235"/>
      <c r="W30" s="235"/>
      <c r="X30" s="235"/>
    </row>
    <row r="31" spans="1:24" x14ac:dyDescent="0.15">
      <c r="A31" s="5" t="s">
        <v>102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5" t="s">
        <v>69</v>
      </c>
      <c r="L31" s="234"/>
      <c r="M31" s="234"/>
      <c r="N31" s="234"/>
      <c r="O31" s="234"/>
      <c r="P31" s="234"/>
      <c r="Q31" s="234"/>
      <c r="U31" s="235"/>
      <c r="V31" s="235"/>
      <c r="W31" s="235"/>
      <c r="X31" s="235"/>
    </row>
    <row r="32" spans="1:24" x14ac:dyDescent="0.15">
      <c r="A32" s="5" t="s">
        <v>103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5" t="s">
        <v>69</v>
      </c>
      <c r="L32" s="234"/>
      <c r="M32" s="234"/>
      <c r="N32" s="234"/>
      <c r="O32" s="234"/>
      <c r="P32" s="234"/>
      <c r="Q32" s="234"/>
      <c r="U32" s="235"/>
      <c r="V32" s="235"/>
      <c r="W32" s="235"/>
      <c r="X32" s="235"/>
    </row>
    <row r="33" spans="1:24" x14ac:dyDescent="0.15">
      <c r="A33" s="5" t="s">
        <v>104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5" t="s">
        <v>69</v>
      </c>
      <c r="L33" s="234"/>
      <c r="M33" s="234"/>
      <c r="N33" s="234"/>
      <c r="O33" s="234"/>
      <c r="P33" s="234"/>
      <c r="Q33" s="234"/>
      <c r="U33" s="235"/>
      <c r="V33" s="235"/>
      <c r="W33" s="235"/>
      <c r="X33" s="235"/>
    </row>
    <row r="34" spans="1:24" x14ac:dyDescent="0.15">
      <c r="A34" s="5" t="s">
        <v>105</v>
      </c>
      <c r="B34" s="235"/>
      <c r="C34" s="235"/>
      <c r="D34" s="235"/>
      <c r="E34" s="234"/>
      <c r="F34" s="234"/>
      <c r="G34" s="234"/>
      <c r="H34" s="234"/>
      <c r="I34" s="234"/>
      <c r="J34" s="234"/>
      <c r="K34" s="5" t="s">
        <v>69</v>
      </c>
      <c r="L34" s="235"/>
      <c r="M34" s="235"/>
      <c r="N34" s="235"/>
      <c r="O34" s="235"/>
      <c r="P34" s="235"/>
      <c r="Q34" s="235"/>
      <c r="U34" s="235"/>
      <c r="V34" s="235"/>
      <c r="W34" s="235"/>
      <c r="X34" s="235"/>
    </row>
    <row r="35" spans="1:24" x14ac:dyDescent="0.15">
      <c r="B35" s="235"/>
      <c r="C35" s="235"/>
      <c r="D35" s="235"/>
      <c r="E35" s="235"/>
      <c r="F35" s="235"/>
      <c r="G35" s="235"/>
      <c r="H35" s="235"/>
      <c r="I35" s="235"/>
      <c r="J35" s="235"/>
      <c r="L35" s="234"/>
      <c r="M35" s="234"/>
      <c r="N35" s="234"/>
      <c r="O35" s="234"/>
      <c r="P35" s="234"/>
      <c r="Q35" s="234"/>
      <c r="U35" s="235"/>
      <c r="V35" s="235"/>
      <c r="W35" s="235"/>
      <c r="X35" s="235"/>
    </row>
    <row r="36" spans="1:24" x14ac:dyDescent="0.15">
      <c r="B36" s="235"/>
      <c r="C36" s="235"/>
      <c r="D36" s="235"/>
      <c r="E36" s="235"/>
      <c r="F36" s="235"/>
      <c r="G36" s="235"/>
      <c r="H36" s="235"/>
      <c r="I36" s="235"/>
      <c r="J36" s="235"/>
      <c r="L36" s="234"/>
      <c r="M36" s="234"/>
      <c r="N36" s="234"/>
      <c r="O36" s="234"/>
      <c r="P36" s="234"/>
      <c r="Q36" s="234"/>
    </row>
    <row r="37" spans="1:24" x14ac:dyDescent="0.15">
      <c r="B37" s="235"/>
      <c r="C37" s="235"/>
      <c r="D37" s="235"/>
      <c r="E37" s="235"/>
      <c r="F37" s="235"/>
      <c r="G37" s="235"/>
      <c r="H37" s="235"/>
      <c r="I37" s="235"/>
      <c r="J37" s="235"/>
      <c r="L37" s="234"/>
      <c r="M37" s="234"/>
      <c r="N37" s="234"/>
      <c r="O37" s="234"/>
      <c r="P37" s="234"/>
      <c r="Q37" s="234"/>
    </row>
    <row r="38" spans="1:24" x14ac:dyDescent="0.15">
      <c r="B38" s="235"/>
      <c r="C38" s="235"/>
      <c r="D38" s="235"/>
      <c r="E38" s="235"/>
      <c r="F38" s="235"/>
      <c r="G38" s="235"/>
      <c r="H38" s="235"/>
      <c r="I38" s="235"/>
      <c r="J38" s="235"/>
      <c r="L38" s="234"/>
      <c r="M38" s="234"/>
      <c r="N38" s="234"/>
      <c r="O38" s="234"/>
      <c r="P38" s="234"/>
      <c r="Q38" s="234"/>
    </row>
    <row r="39" spans="1:24" x14ac:dyDescent="0.15">
      <c r="B39" s="235"/>
      <c r="C39" s="235"/>
      <c r="D39" s="235"/>
      <c r="E39" s="235"/>
      <c r="F39" s="235"/>
      <c r="G39" s="235"/>
      <c r="H39" s="235"/>
      <c r="I39" s="235"/>
      <c r="J39" s="235"/>
      <c r="L39" s="234"/>
      <c r="M39" s="234"/>
      <c r="N39" s="234"/>
      <c r="O39" s="234"/>
      <c r="P39" s="234"/>
      <c r="Q39" s="234"/>
    </row>
    <row r="40" spans="1:24" x14ac:dyDescent="0.15">
      <c r="B40" s="235"/>
      <c r="C40" s="235"/>
      <c r="D40" s="235"/>
      <c r="E40" s="235"/>
      <c r="F40" s="235"/>
      <c r="G40" s="235"/>
      <c r="H40" s="235"/>
      <c r="I40" s="235"/>
      <c r="J40" s="235"/>
      <c r="L40" s="234"/>
      <c r="M40" s="234"/>
      <c r="N40" s="234"/>
      <c r="O40" s="234"/>
      <c r="P40" s="234"/>
      <c r="Q40" s="234"/>
    </row>
    <row r="41" spans="1:24" x14ac:dyDescent="0.15">
      <c r="B41" s="235"/>
      <c r="C41" s="235"/>
      <c r="D41" s="235"/>
      <c r="E41" s="235"/>
      <c r="F41" s="235"/>
      <c r="G41" s="235"/>
      <c r="H41" s="235"/>
      <c r="I41" s="235"/>
      <c r="J41" s="235"/>
      <c r="L41" s="234"/>
      <c r="M41" s="234"/>
      <c r="N41" s="234"/>
      <c r="O41" s="234"/>
      <c r="P41" s="234"/>
      <c r="Q41" s="234"/>
    </row>
    <row r="42" spans="1:24" x14ac:dyDescent="0.15">
      <c r="B42" s="235"/>
      <c r="C42" s="235"/>
      <c r="D42" s="235"/>
      <c r="E42" s="235"/>
      <c r="F42" s="235"/>
      <c r="G42" s="235"/>
      <c r="H42" s="235"/>
      <c r="I42" s="235"/>
      <c r="J42" s="235"/>
      <c r="L42" s="234"/>
      <c r="M42" s="234"/>
      <c r="N42" s="234"/>
      <c r="O42" s="234"/>
      <c r="P42" s="234"/>
      <c r="Q42" s="234"/>
    </row>
    <row r="43" spans="1:24" x14ac:dyDescent="0.15">
      <c r="B43" s="235"/>
      <c r="C43" s="235"/>
      <c r="D43" s="235"/>
      <c r="E43" s="235"/>
      <c r="F43" s="235"/>
      <c r="G43" s="235"/>
      <c r="H43" s="235"/>
      <c r="I43" s="235"/>
      <c r="J43" s="235"/>
      <c r="L43" s="234"/>
      <c r="M43" s="234"/>
      <c r="N43" s="234"/>
      <c r="O43" s="234"/>
      <c r="P43" s="234"/>
      <c r="Q43" s="234"/>
    </row>
    <row r="44" spans="1:24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L44" s="234"/>
      <c r="M44" s="234"/>
      <c r="N44" s="234"/>
      <c r="O44" s="234"/>
      <c r="P44" s="234"/>
      <c r="Q44" s="234"/>
    </row>
    <row r="45" spans="1:24" x14ac:dyDescent="0.15">
      <c r="B45" s="235"/>
      <c r="C45" s="235"/>
      <c r="D45" s="235"/>
      <c r="F45" s="235"/>
      <c r="G45" s="235"/>
      <c r="H45" s="235"/>
      <c r="I45" s="235"/>
      <c r="J45" s="235"/>
      <c r="L45" s="235"/>
      <c r="M45" s="235"/>
      <c r="N45" s="235"/>
      <c r="O45" s="235"/>
      <c r="P45" s="235"/>
    </row>
    <row r="46" spans="1:24" x14ac:dyDescent="0.15">
      <c r="B46" s="235"/>
      <c r="C46" s="235"/>
      <c r="D46" s="235"/>
      <c r="F46" s="235"/>
      <c r="G46" s="235"/>
      <c r="H46" s="235"/>
      <c r="I46" s="235"/>
      <c r="J46" s="235"/>
      <c r="L46" s="235"/>
      <c r="M46" s="235"/>
      <c r="N46" s="235"/>
      <c r="O46" s="235"/>
      <c r="P46" s="235"/>
    </row>
    <row r="47" spans="1:24" x14ac:dyDescent="0.15">
      <c r="B47" s="235"/>
      <c r="C47" s="235"/>
      <c r="D47" s="235"/>
      <c r="F47" s="235"/>
      <c r="G47" s="235"/>
      <c r="H47" s="235"/>
      <c r="I47" s="235"/>
      <c r="J47" s="235"/>
      <c r="L47" s="235"/>
      <c r="M47" s="235"/>
      <c r="N47" s="235"/>
      <c r="O47" s="235"/>
      <c r="P47" s="235"/>
    </row>
    <row r="48" spans="1:24" x14ac:dyDescent="0.15">
      <c r="B48" s="235"/>
      <c r="C48" s="235"/>
      <c r="D48" s="235"/>
      <c r="F48" s="235"/>
      <c r="G48" s="235"/>
      <c r="H48" s="235"/>
      <c r="I48" s="235"/>
      <c r="J48" s="235"/>
    </row>
    <row r="49" spans="2:10" x14ac:dyDescent="0.15">
      <c r="B49" s="235"/>
      <c r="C49" s="235"/>
      <c r="D49" s="235"/>
      <c r="F49" s="235"/>
      <c r="G49" s="235"/>
      <c r="H49" s="235"/>
      <c r="I49" s="235"/>
      <c r="J49" s="235"/>
    </row>
    <row r="50" spans="2:10" x14ac:dyDescent="0.15">
      <c r="B50" s="235"/>
      <c r="C50" s="235"/>
      <c r="D50" s="235"/>
      <c r="F50" s="235"/>
      <c r="G50" s="235"/>
      <c r="H50" s="235"/>
      <c r="I50" s="235"/>
      <c r="J50" s="235"/>
    </row>
    <row r="51" spans="2:10" x14ac:dyDescent="0.15">
      <c r="F51" s="235"/>
      <c r="G51" s="235"/>
      <c r="H51" s="235"/>
      <c r="I51" s="235"/>
      <c r="J51" s="235"/>
    </row>
    <row r="52" spans="2:10" x14ac:dyDescent="0.15">
      <c r="F52" s="235"/>
      <c r="G52" s="235"/>
      <c r="H52" s="235"/>
      <c r="I52" s="235"/>
      <c r="J52" s="235"/>
    </row>
    <row r="53" spans="2:10" x14ac:dyDescent="0.15">
      <c r="F53" s="235"/>
      <c r="G53" s="235"/>
      <c r="H53" s="235"/>
      <c r="I53" s="235"/>
      <c r="J53" s="235"/>
    </row>
    <row r="54" spans="2:10" x14ac:dyDescent="0.15">
      <c r="F54" s="235"/>
      <c r="G54" s="235"/>
      <c r="H54" s="235"/>
      <c r="I54" s="235"/>
      <c r="J54" s="235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8" sqref="H1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[19]Auswertung!$I$10+526</f>
        <v>552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2"/>
      <c r="B1" s="264" t="s">
        <v>14</v>
      </c>
      <c r="C1" s="85"/>
      <c r="D1" s="254" t="s">
        <v>21</v>
      </c>
      <c r="E1" s="249"/>
      <c r="F1" s="254" t="s">
        <v>22</v>
      </c>
      <c r="G1" s="249"/>
      <c r="H1" s="254" t="s">
        <v>46</v>
      </c>
      <c r="I1" s="249"/>
      <c r="J1" s="254" t="s">
        <v>25</v>
      </c>
      <c r="K1" s="249"/>
      <c r="L1" s="254" t="s">
        <v>26</v>
      </c>
      <c r="M1" s="249"/>
      <c r="N1" s="254" t="s">
        <v>58</v>
      </c>
      <c r="O1" s="249"/>
      <c r="P1" s="254" t="s">
        <v>29</v>
      </c>
      <c r="Q1" s="249"/>
      <c r="R1" s="254" t="s">
        <v>38</v>
      </c>
      <c r="S1" s="249"/>
      <c r="T1" s="254" t="s">
        <v>28</v>
      </c>
      <c r="U1" s="255"/>
      <c r="V1" s="258" t="s">
        <v>60</v>
      </c>
      <c r="W1" s="258"/>
      <c r="X1" s="248" t="s">
        <v>81</v>
      </c>
      <c r="Y1" s="249"/>
      <c r="Z1" s="258" t="s">
        <v>60</v>
      </c>
      <c r="AA1" s="258"/>
      <c r="AB1" s="86"/>
      <c r="AC1" s="86"/>
      <c r="AD1" s="86"/>
    </row>
    <row r="2" spans="1:30" s="8" customFormat="1" ht="13.5" customHeight="1" thickBot="1" x14ac:dyDescent="0.2">
      <c r="A2" s="263"/>
      <c r="B2" s="265"/>
      <c r="C2" s="87"/>
      <c r="D2" s="256"/>
      <c r="E2" s="251"/>
      <c r="F2" s="256"/>
      <c r="G2" s="251"/>
      <c r="H2" s="256"/>
      <c r="I2" s="251"/>
      <c r="J2" s="256"/>
      <c r="K2" s="251"/>
      <c r="L2" s="256"/>
      <c r="M2" s="251"/>
      <c r="N2" s="256"/>
      <c r="O2" s="251"/>
      <c r="P2" s="256"/>
      <c r="Q2" s="251"/>
      <c r="R2" s="256"/>
      <c r="S2" s="251"/>
      <c r="T2" s="256"/>
      <c r="U2" s="257"/>
      <c r="V2" s="258"/>
      <c r="W2" s="258"/>
      <c r="X2" s="250"/>
      <c r="Y2" s="251"/>
      <c r="Z2" s="258"/>
      <c r="AA2" s="25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60">
        <f>SUM(E4:E21)</f>
        <v>0</v>
      </c>
      <c r="E23" s="253"/>
      <c r="F23" s="260">
        <f>SUM(G4:G21)</f>
        <v>0</v>
      </c>
      <c r="G23" s="253"/>
      <c r="H23" s="260">
        <f>SUM(I4:I21)</f>
        <v>0</v>
      </c>
      <c r="I23" s="253"/>
      <c r="J23" s="260">
        <f>SUM(K4:K21)</f>
        <v>0</v>
      </c>
      <c r="K23" s="253"/>
      <c r="L23" s="260">
        <f>SUM(M4:M21)</f>
        <v>0</v>
      </c>
      <c r="M23" s="253"/>
      <c r="N23" s="260">
        <f>SUM(O4:O21)</f>
        <v>0</v>
      </c>
      <c r="O23" s="253"/>
      <c r="P23" s="260">
        <f>SUM(Q4:Q21)</f>
        <v>0</v>
      </c>
      <c r="Q23" s="253"/>
      <c r="R23" s="260">
        <f>SUM(S4:S21)</f>
        <v>0</v>
      </c>
      <c r="S23" s="253"/>
      <c r="T23" s="260">
        <f>SUM(U4:U21)</f>
        <v>0</v>
      </c>
      <c r="U23" s="261"/>
      <c r="V23" s="259">
        <f>SUM(W4:W21)</f>
        <v>0</v>
      </c>
      <c r="W23" s="259"/>
      <c r="X23" s="252">
        <f>SUM(Y4:Y21)</f>
        <v>0</v>
      </c>
      <c r="Y23" s="253"/>
      <c r="Z23" s="259">
        <f>SUM(AA4:AA21)</f>
        <v>0</v>
      </c>
      <c r="AA23" s="25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2024-01-15T06:21:30Z</cp:lastPrinted>
  <dcterms:created xsi:type="dcterms:W3CDTF">2001-07-27T22:51:21Z</dcterms:created>
  <dcterms:modified xsi:type="dcterms:W3CDTF">2024-02-08T08:08:31Z</dcterms:modified>
</cp:coreProperties>
</file>